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融媒体成绩汇总表" sheetId="1" r:id="rId1"/>
  </sheets>
  <calcPr calcId="124519"/>
</workbook>
</file>

<file path=xl/calcChain.xml><?xml version="1.0" encoding="utf-8"?>
<calcChain xmlns="http://schemas.openxmlformats.org/spreadsheetml/2006/main">
  <c r="I16" i="1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I5"/>
  <c r="E5"/>
  <c r="I4"/>
  <c r="E4"/>
  <c r="I3"/>
  <c r="E3"/>
</calcChain>
</file>

<file path=xl/sharedStrings.xml><?xml version="1.0" encoding="utf-8"?>
<sst xmlns="http://schemas.openxmlformats.org/spreadsheetml/2006/main" count="53" uniqueCount="42">
  <si>
    <t>序号</t>
  </si>
  <si>
    <t>岗位
代码</t>
  </si>
  <si>
    <t>招聘
数量</t>
  </si>
  <si>
    <t>姓名</t>
  </si>
  <si>
    <t>性别</t>
  </si>
  <si>
    <t>身份证号</t>
  </si>
  <si>
    <t>笔试
最终成绩</t>
  </si>
  <si>
    <t>面试成绩</t>
  </si>
  <si>
    <t>综合成绩</t>
  </si>
  <si>
    <t>岗位排名</t>
  </si>
  <si>
    <t>A32</t>
  </si>
  <si>
    <t>齐淑佳</t>
  </si>
  <si>
    <t>卫润楠</t>
  </si>
  <si>
    <t>杨瑷祯</t>
  </si>
  <si>
    <t>李雪婷</t>
  </si>
  <si>
    <t>杜丽丽</t>
  </si>
  <si>
    <t>A33</t>
  </si>
  <si>
    <t>苏维思</t>
  </si>
  <si>
    <t>刘诗晗</t>
  </si>
  <si>
    <t>王静</t>
  </si>
  <si>
    <t>A34</t>
  </si>
  <si>
    <t>李欢欢</t>
  </si>
  <si>
    <t>刘潇健</t>
  </si>
  <si>
    <t>郑一</t>
  </si>
  <si>
    <t>贾先威</t>
  </si>
  <si>
    <t>符柳婵</t>
  </si>
  <si>
    <t>向鑫</t>
  </si>
  <si>
    <t>4206*********10384</t>
  </si>
  <si>
    <t>4206*********30523</t>
  </si>
  <si>
    <t>4206*********30024</t>
  </si>
  <si>
    <t>4206*********8036X</t>
  </si>
  <si>
    <t>4206*********78329</t>
  </si>
  <si>
    <t>4206*********10026</t>
  </si>
  <si>
    <t>4210*********60020</t>
  </si>
  <si>
    <t>4212*********17022</t>
  </si>
  <si>
    <t>4206*********10028</t>
  </si>
  <si>
    <t>4206*********50010</t>
  </si>
  <si>
    <t>4206*********40058</t>
  </si>
  <si>
    <t>4206*********63519</t>
  </si>
  <si>
    <t>4206*********20025</t>
  </si>
  <si>
    <t>4206*********43513</t>
  </si>
  <si>
    <t>枣阳市融媒体中心2024年公开招聘事业单位工作人员面试综合成绩汇总表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</si>
</sst>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9">
    <cellStyle name="常规" xfId="0" builtinId="0"/>
    <cellStyle name="常规 2" xfId="1"/>
    <cellStyle name="常规 2 2" xfId="2"/>
    <cellStyle name="常规 3" xfId="3"/>
    <cellStyle name="常规 3 2" xfId="4"/>
    <cellStyle name="常规 4" xfId="5"/>
    <cellStyle name="常规 5" xfId="6"/>
    <cellStyle name="常规 6" xfId="7"/>
    <cellStyle name="常规 7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tabSelected="1" workbookViewId="0">
      <selection sqref="A1:J1"/>
    </sheetView>
  </sheetViews>
  <sheetFormatPr defaultColWidth="9" defaultRowHeight="13.5"/>
  <cols>
    <col min="1" max="3" width="5.5" style="1" customWidth="1"/>
    <col min="4" max="4" width="7.5" style="1" customWidth="1"/>
    <col min="5" max="5" width="5.5" style="1" customWidth="1"/>
    <col min="6" max="6" width="20.5" style="1" customWidth="1"/>
    <col min="7" max="7" width="9.5" style="1" customWidth="1"/>
    <col min="8" max="9" width="9.5" style="9" customWidth="1"/>
    <col min="10" max="10" width="9.5" style="1" customWidth="1"/>
    <col min="11" max="16384" width="9" style="1"/>
  </cols>
  <sheetData>
    <row r="1" spans="1:10" ht="42" customHeight="1">
      <c r="A1" s="10" t="s">
        <v>41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7" customFormat="1" ht="38.25" customHeight="1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4" t="s">
        <v>6</v>
      </c>
      <c r="H2" s="5" t="s">
        <v>7</v>
      </c>
      <c r="I2" s="5" t="s">
        <v>8</v>
      </c>
      <c r="J2" s="6" t="s">
        <v>9</v>
      </c>
    </row>
    <row r="3" spans="1:10" s="7" customFormat="1" ht="32.25" customHeight="1">
      <c r="A3" s="2">
        <v>1</v>
      </c>
      <c r="B3" s="2" t="s">
        <v>10</v>
      </c>
      <c r="C3" s="2">
        <v>2</v>
      </c>
      <c r="D3" s="2" t="s">
        <v>11</v>
      </c>
      <c r="E3" s="2" t="str">
        <f t="shared" ref="E3:E16" si="0">IF(MOD(MID(F3,17,1),2),"男","女")</f>
        <v>女</v>
      </c>
      <c r="F3" s="2" t="s">
        <v>27</v>
      </c>
      <c r="G3" s="8">
        <v>59.5</v>
      </c>
      <c r="H3" s="5">
        <v>91.8</v>
      </c>
      <c r="I3" s="5">
        <f>G3*0.4+H3*0.6</f>
        <v>78.88</v>
      </c>
      <c r="J3" s="6">
        <v>1</v>
      </c>
    </row>
    <row r="4" spans="1:10" s="7" customFormat="1" ht="32.25" customHeight="1">
      <c r="A4" s="2">
        <v>2</v>
      </c>
      <c r="B4" s="2" t="s">
        <v>10</v>
      </c>
      <c r="C4" s="2">
        <v>2</v>
      </c>
      <c r="D4" s="2" t="s">
        <v>12</v>
      </c>
      <c r="E4" s="2" t="str">
        <f t="shared" si="0"/>
        <v>女</v>
      </c>
      <c r="F4" s="2" t="s">
        <v>28</v>
      </c>
      <c r="G4" s="8">
        <v>53.4</v>
      </c>
      <c r="H4" s="5">
        <v>75.599999999999994</v>
      </c>
      <c r="I4" s="5">
        <f>G4*0.4+H4*0.6</f>
        <v>66.72</v>
      </c>
      <c r="J4" s="6">
        <v>2</v>
      </c>
    </row>
    <row r="5" spans="1:10" s="7" customFormat="1" ht="32.25" customHeight="1">
      <c r="A5" s="2">
        <v>3</v>
      </c>
      <c r="B5" s="2" t="s">
        <v>10</v>
      </c>
      <c r="C5" s="2">
        <v>2</v>
      </c>
      <c r="D5" s="2" t="s">
        <v>13</v>
      </c>
      <c r="E5" s="2" t="str">
        <f t="shared" si="0"/>
        <v>女</v>
      </c>
      <c r="F5" s="2" t="s">
        <v>29</v>
      </c>
      <c r="G5" s="8">
        <v>50</v>
      </c>
      <c r="H5" s="5">
        <v>66</v>
      </c>
      <c r="I5" s="5">
        <f>G5*0.4+H5*0.6</f>
        <v>59.6</v>
      </c>
      <c r="J5" s="6">
        <v>3</v>
      </c>
    </row>
    <row r="6" spans="1:10" s="7" customFormat="1" ht="32.25" customHeight="1">
      <c r="A6" s="2">
        <v>4</v>
      </c>
      <c r="B6" s="2" t="s">
        <v>10</v>
      </c>
      <c r="C6" s="2">
        <v>2</v>
      </c>
      <c r="D6" s="2" t="s">
        <v>14</v>
      </c>
      <c r="E6" s="2" t="str">
        <f>IF(MOD(MID(F6,17,1),2),"男","女")</f>
        <v>女</v>
      </c>
      <c r="F6" s="2" t="s">
        <v>30</v>
      </c>
      <c r="G6" s="8">
        <v>44.3</v>
      </c>
      <c r="H6" s="5">
        <v>68.8</v>
      </c>
      <c r="I6" s="5">
        <f>G6*0.4+H6*0.6</f>
        <v>58.999999999999993</v>
      </c>
      <c r="J6" s="6">
        <v>4</v>
      </c>
    </row>
    <row r="7" spans="1:10" s="7" customFormat="1" ht="32.25" customHeight="1">
      <c r="A7" s="2">
        <v>5</v>
      </c>
      <c r="B7" s="2" t="s">
        <v>10</v>
      </c>
      <c r="C7" s="2">
        <v>2</v>
      </c>
      <c r="D7" s="2" t="s">
        <v>15</v>
      </c>
      <c r="E7" s="2" t="str">
        <f t="shared" si="0"/>
        <v>女</v>
      </c>
      <c r="F7" s="2" t="s">
        <v>31</v>
      </c>
      <c r="G7" s="8">
        <v>46.766666666666701</v>
      </c>
      <c r="H7" s="5">
        <v>64</v>
      </c>
      <c r="I7" s="5">
        <f>G7*0.4+H7*0.6</f>
        <v>57.106666666666683</v>
      </c>
      <c r="J7" s="6">
        <v>5</v>
      </c>
    </row>
    <row r="8" spans="1:10" s="7" customFormat="1" ht="32.25" customHeight="1">
      <c r="A8" s="2">
        <v>6</v>
      </c>
      <c r="B8" s="2" t="s">
        <v>16</v>
      </c>
      <c r="C8" s="2">
        <v>1</v>
      </c>
      <c r="D8" s="2" t="s">
        <v>17</v>
      </c>
      <c r="E8" s="2" t="str">
        <f>IF(MOD(MID(F8,17,1),2),"男","女")</f>
        <v>女</v>
      </c>
      <c r="F8" s="2" t="s">
        <v>32</v>
      </c>
      <c r="G8" s="8">
        <v>56.433333333333302</v>
      </c>
      <c r="H8" s="5">
        <v>90.5</v>
      </c>
      <c r="I8" s="5">
        <f>G8*0.4+H8*0.6</f>
        <v>76.873333333333321</v>
      </c>
      <c r="J8" s="6">
        <v>1</v>
      </c>
    </row>
    <row r="9" spans="1:10" s="7" customFormat="1" ht="32.25" customHeight="1">
      <c r="A9" s="2">
        <v>7</v>
      </c>
      <c r="B9" s="2" t="s">
        <v>16</v>
      </c>
      <c r="C9" s="2">
        <v>1</v>
      </c>
      <c r="D9" s="2" t="s">
        <v>18</v>
      </c>
      <c r="E9" s="2" t="str">
        <f t="shared" si="0"/>
        <v>女</v>
      </c>
      <c r="F9" s="2" t="s">
        <v>33</v>
      </c>
      <c r="G9" s="8">
        <v>59.8</v>
      </c>
      <c r="H9" s="5">
        <v>46.2</v>
      </c>
      <c r="I9" s="5">
        <f>G9*0.4+H9*0.6</f>
        <v>51.64</v>
      </c>
      <c r="J9" s="6">
        <v>2</v>
      </c>
    </row>
    <row r="10" spans="1:10" s="7" customFormat="1" ht="32.25" customHeight="1">
      <c r="A10" s="2">
        <v>8</v>
      </c>
      <c r="B10" s="2" t="s">
        <v>16</v>
      </c>
      <c r="C10" s="2">
        <v>1</v>
      </c>
      <c r="D10" s="2" t="s">
        <v>19</v>
      </c>
      <c r="E10" s="2" t="str">
        <f t="shared" si="0"/>
        <v>女</v>
      </c>
      <c r="F10" s="2" t="s">
        <v>34</v>
      </c>
      <c r="G10" s="8">
        <v>57.533333333333303</v>
      </c>
      <c r="H10" s="5">
        <v>40.6</v>
      </c>
      <c r="I10" s="5">
        <f>G10*0.4+H10*0.6</f>
        <v>47.373333333333321</v>
      </c>
      <c r="J10" s="6">
        <v>3</v>
      </c>
    </row>
    <row r="11" spans="1:10" s="7" customFormat="1" ht="32.25" customHeight="1">
      <c r="A11" s="2">
        <v>9</v>
      </c>
      <c r="B11" s="2" t="s">
        <v>20</v>
      </c>
      <c r="C11" s="2">
        <v>2</v>
      </c>
      <c r="D11" s="2" t="s">
        <v>21</v>
      </c>
      <c r="E11" s="2" t="str">
        <f>IF(MOD(MID(F11,17,1),2),"男","女")</f>
        <v>女</v>
      </c>
      <c r="F11" s="2" t="s">
        <v>35</v>
      </c>
      <c r="G11" s="8">
        <v>60.466666666666697</v>
      </c>
      <c r="H11" s="5">
        <v>91</v>
      </c>
      <c r="I11" s="5">
        <f>G11*0.4+H11*0.6</f>
        <v>78.78666666666669</v>
      </c>
      <c r="J11" s="6">
        <v>1</v>
      </c>
    </row>
    <row r="12" spans="1:10" s="7" customFormat="1" ht="32.25" customHeight="1">
      <c r="A12" s="2">
        <v>10</v>
      </c>
      <c r="B12" s="2" t="s">
        <v>20</v>
      </c>
      <c r="C12" s="2">
        <v>2</v>
      </c>
      <c r="D12" s="2" t="s">
        <v>22</v>
      </c>
      <c r="E12" s="2" t="str">
        <f>IF(MOD(MID(F12,17,1),2),"男","女")</f>
        <v>男</v>
      </c>
      <c r="F12" s="2" t="s">
        <v>36</v>
      </c>
      <c r="G12" s="8">
        <v>48.533333333333303</v>
      </c>
      <c r="H12" s="5">
        <v>94.8</v>
      </c>
      <c r="I12" s="5">
        <f>G12*0.4+H12*0.6</f>
        <v>76.293333333333322</v>
      </c>
      <c r="J12" s="6">
        <v>2</v>
      </c>
    </row>
    <row r="13" spans="1:10" s="7" customFormat="1" ht="32.25" customHeight="1">
      <c r="A13" s="2">
        <v>11</v>
      </c>
      <c r="B13" s="2" t="s">
        <v>20</v>
      </c>
      <c r="C13" s="2">
        <v>2</v>
      </c>
      <c r="D13" s="2" t="s">
        <v>23</v>
      </c>
      <c r="E13" s="2" t="str">
        <f t="shared" si="0"/>
        <v>男</v>
      </c>
      <c r="F13" s="2" t="s">
        <v>37</v>
      </c>
      <c r="G13" s="8">
        <v>65.5</v>
      </c>
      <c r="H13" s="5">
        <v>82.6</v>
      </c>
      <c r="I13" s="5">
        <f>G13*0.4+H13*0.6</f>
        <v>75.759999999999991</v>
      </c>
      <c r="J13" s="6">
        <v>3</v>
      </c>
    </row>
    <row r="14" spans="1:10" s="7" customFormat="1" ht="32.25" customHeight="1">
      <c r="A14" s="2">
        <v>12</v>
      </c>
      <c r="B14" s="2" t="s">
        <v>20</v>
      </c>
      <c r="C14" s="2">
        <v>2</v>
      </c>
      <c r="D14" s="2" t="s">
        <v>24</v>
      </c>
      <c r="E14" s="2" t="str">
        <f t="shared" si="0"/>
        <v>男</v>
      </c>
      <c r="F14" s="2" t="s">
        <v>38</v>
      </c>
      <c r="G14" s="8">
        <v>58.266666666666701</v>
      </c>
      <c r="H14" s="5">
        <v>40.4</v>
      </c>
      <c r="I14" s="5">
        <f>G14*0.4+H14*0.6</f>
        <v>47.546666666666681</v>
      </c>
      <c r="J14" s="6">
        <v>4</v>
      </c>
    </row>
    <row r="15" spans="1:10" s="7" customFormat="1" ht="32.25" customHeight="1">
      <c r="A15" s="2">
        <v>13</v>
      </c>
      <c r="B15" s="2" t="s">
        <v>20</v>
      </c>
      <c r="C15" s="2">
        <v>2</v>
      </c>
      <c r="D15" s="2" t="s">
        <v>25</v>
      </c>
      <c r="E15" s="2" t="str">
        <f>IF(MOD(MID(F15,17,1),2),"男","女")</f>
        <v>女</v>
      </c>
      <c r="F15" s="2" t="s">
        <v>39</v>
      </c>
      <c r="G15" s="8">
        <v>46.233333333333299</v>
      </c>
      <c r="H15" s="5">
        <v>42.2</v>
      </c>
      <c r="I15" s="5">
        <f>G15*0.4+H15*0.6</f>
        <v>43.813333333333318</v>
      </c>
      <c r="J15" s="6">
        <v>5</v>
      </c>
    </row>
    <row r="16" spans="1:10" s="7" customFormat="1" ht="32.25" customHeight="1">
      <c r="A16" s="2">
        <v>14</v>
      </c>
      <c r="B16" s="2" t="s">
        <v>20</v>
      </c>
      <c r="C16" s="2">
        <v>2</v>
      </c>
      <c r="D16" s="2" t="s">
        <v>26</v>
      </c>
      <c r="E16" s="2" t="str">
        <f t="shared" si="0"/>
        <v>男</v>
      </c>
      <c r="F16" s="2" t="s">
        <v>40</v>
      </c>
      <c r="G16" s="8">
        <v>53.366666666666703</v>
      </c>
      <c r="H16" s="5">
        <v>27</v>
      </c>
      <c r="I16" s="5">
        <f>G16*0.4+H16*0.6</f>
        <v>37.546666666666681</v>
      </c>
      <c r="J16" s="6">
        <v>6</v>
      </c>
    </row>
  </sheetData>
  <mergeCells count="1">
    <mergeCell ref="A1:J1"/>
  </mergeCells>
  <phoneticPr fontId="2" type="noConversion"/>
  <printOptions horizontalCentered="1"/>
  <pageMargins left="0.511811023622047" right="0.511811023622047" top="0.74803149606299202" bottom="0.55118110236220497" header="0.31496062992126" footer="0.3149606299212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融媒体成绩汇总表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2024-05-28T08:00:43Z</cp:lastPrinted>
  <dcterms:created xsi:type="dcterms:W3CDTF">2024-05-27T01:44:09Z</dcterms:created>
  <dcterms:modified xsi:type="dcterms:W3CDTF">2024-05-28T08:00:44Z</dcterms:modified>
</cp:coreProperties>
</file>